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fpdom.zfp\public\gem_verzS\Lager\Einkauf\Ausschreibungen\Ausschreibung Firmenfitness\"/>
    </mc:Choice>
  </mc:AlternateContent>
  <bookViews>
    <workbookView xWindow="-120" yWindow="-120" windowWidth="28110" windowHeight="16440"/>
  </bookViews>
  <sheets>
    <sheet name="Leistungen " sheetId="1" r:id="rId1"/>
    <sheet name="Erläuterung_Bewertungsmtrix" sheetId="8" r:id="rId2"/>
    <sheet name="Bewertungsmatrix" sheetId="4" r:id="rId3"/>
  </sheets>
  <definedNames>
    <definedName name="_xlnm.Print_Titles" localSheetId="0">'Leistungen '!$1:$20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2" i="4" l="1"/>
  <c r="C6" i="4"/>
  <c r="E6" i="4" l="1"/>
  <c r="E32" i="4" s="1"/>
  <c r="F6" i="4"/>
  <c r="F32" i="4" s="1"/>
  <c r="D6" i="4"/>
  <c r="D32" i="4" s="1"/>
  <c r="E29" i="4"/>
  <c r="F29" i="4"/>
  <c r="D29" i="4"/>
  <c r="E24" i="4"/>
  <c r="F24" i="4"/>
  <c r="D24" i="4"/>
  <c r="E15" i="4"/>
  <c r="F15" i="4"/>
  <c r="D15" i="4"/>
  <c r="F33" i="4" l="1"/>
  <c r="F34" i="4" s="1"/>
  <c r="E33" i="4"/>
  <c r="E34" i="4" s="1"/>
  <c r="D33" i="4"/>
  <c r="D34" i="4" s="1"/>
  <c r="C15" i="4"/>
  <c r="C24" i="4"/>
  <c r="C29" i="4"/>
  <c r="C33" i="4" l="1"/>
  <c r="C34" i="4"/>
  <c r="F12" i="1" l="1"/>
</calcChain>
</file>

<file path=xl/sharedStrings.xml><?xml version="1.0" encoding="utf-8"?>
<sst xmlns="http://schemas.openxmlformats.org/spreadsheetml/2006/main" count="147" uniqueCount="103">
  <si>
    <t>Name der Gesellschaft</t>
  </si>
  <si>
    <t>Adresse</t>
  </si>
  <si>
    <t>Ja / Nein</t>
  </si>
  <si>
    <t>Rechnungsstellung</t>
  </si>
  <si>
    <t>Marketing</t>
  </si>
  <si>
    <t xml:space="preserve">Punkte </t>
  </si>
  <si>
    <t>Wert</t>
  </si>
  <si>
    <t>1.</t>
  </si>
  <si>
    <t>Dienstleister</t>
  </si>
  <si>
    <t>Ansprechpartner</t>
  </si>
  <si>
    <t>Bietergemeinschaft</t>
  </si>
  <si>
    <t>Antwort / Erläuterung</t>
  </si>
  <si>
    <t>2.</t>
  </si>
  <si>
    <t>Prozessabäufe</t>
  </si>
  <si>
    <t>Bieterangaben</t>
  </si>
  <si>
    <t>2.2</t>
  </si>
  <si>
    <t>3.</t>
  </si>
  <si>
    <t>3.1</t>
  </si>
  <si>
    <t>3.3</t>
  </si>
  <si>
    <t>4.</t>
  </si>
  <si>
    <t>4.1</t>
  </si>
  <si>
    <t>4.2</t>
  </si>
  <si>
    <t>Ort, Datum</t>
  </si>
  <si>
    <t xml:space="preserve">Unterschrift, Firmenstempel </t>
  </si>
  <si>
    <t xml:space="preserve">Kriterien des ZfP Südwürttemberg  zum Abschluss einer Rahmen- und Dienstleistungsvereinbarung für ein Verbund-Firmenfitness (JobFit) </t>
  </si>
  <si>
    <t>Anmeldeprozess</t>
  </si>
  <si>
    <t>Wie erfolgt der Anmeldeprozess für die Mitarbeitenden? (Detailbeschreibung wünschenswert)</t>
  </si>
  <si>
    <t>Angebot</t>
  </si>
  <si>
    <t>Angebotsumfang</t>
  </si>
  <si>
    <t>Studionutzung</t>
  </si>
  <si>
    <t>Service</t>
  </si>
  <si>
    <t>Besteht eine Bietergemeinschaft?</t>
  </si>
  <si>
    <t>Relative Angebotsbewertung</t>
  </si>
  <si>
    <t>Erläuterung der Bewertungsmatrix</t>
  </si>
  <si>
    <t>Bewertung 1</t>
  </si>
  <si>
    <t xml:space="preserve">Bewertung 2.1 </t>
  </si>
  <si>
    <t>Bewertung 2.2</t>
  </si>
  <si>
    <t>GESAMT</t>
  </si>
  <si>
    <t>Online-Angebot</t>
  </si>
  <si>
    <t>Bemerkung</t>
  </si>
  <si>
    <t>Max. Punktzahl</t>
  </si>
  <si>
    <t>Bewertungsmatrix zur Ausschreibung "Firmenfitness"</t>
  </si>
  <si>
    <t>Vertragsbedingungen</t>
  </si>
  <si>
    <t>Wieviele Kurse welcher Art umfasst das Online-Angebot?</t>
  </si>
  <si>
    <t>3.4</t>
  </si>
  <si>
    <t>2.3</t>
  </si>
  <si>
    <t>3.2</t>
  </si>
  <si>
    <t>Relative Angebots-bewertung</t>
  </si>
  <si>
    <t>Steht ein Kundenservice zur Verfügung? Wenn ja, in welchem Zeitraum?</t>
  </si>
  <si>
    <t>Bewertungsmatrix</t>
  </si>
  <si>
    <t>Service und Unterstützung</t>
  </si>
  <si>
    <t>3.5</t>
  </si>
  <si>
    <t>3. Prozessabläufe</t>
  </si>
  <si>
    <t>Präventionskurse</t>
  </si>
  <si>
    <t xml:space="preserve">
4. Service und Unterstützung
</t>
  </si>
  <si>
    <t>20 Punkte</t>
  </si>
  <si>
    <t>Erreichte Punktzahl</t>
  </si>
  <si>
    <r>
      <t>Höhe des Angebotspreises</t>
    </r>
    <r>
      <rPr>
        <sz val="9"/>
        <rFont val="Arial"/>
        <family val="2"/>
      </rPr>
      <t xml:space="preserve"> (brutto)</t>
    </r>
  </si>
  <si>
    <t xml:space="preserve">1. Preis </t>
  </si>
  <si>
    <t>Zwischensumme</t>
  </si>
  <si>
    <t>Ist für den Auftragnehmer eine Mindestabnahme von Mitgliedsverträgen vorgesehen? Wenn ja, bitte beschreiben Sie die Bedingungen genauer.</t>
  </si>
  <si>
    <t>siehe Bewertung 2.2   der Erläuterung</t>
  </si>
  <si>
    <t>Besteht die Möglichkeit (online oder vor Ort) zertifizierte Präventionskurse in Anspruch zu nehmen?</t>
  </si>
  <si>
    <t>Preis</t>
  </si>
  <si>
    <t>Leistung / Qualität</t>
  </si>
  <si>
    <t>Auswertung</t>
  </si>
  <si>
    <t>Die preisliche Bewertung erfolgt auf Grundlage des angegebenen Angebotspreises (brutto) im Verhältnis zum günstigsten Anbieter (siehe Bewertungsmatrix 1)</t>
  </si>
  <si>
    <t>Welche technischen Voraussetzungen müssen von den Mitarbeitenden zur Nutzung der Angebote erfüllt werden? (Smartphone, Betriebssystem,…)</t>
  </si>
  <si>
    <t>Wie erfolgt die Rechnungsstellung der mtl. Beiträge? Wie ist der Prozess der Bezahlung des Mitarbeitereigenanteils?</t>
  </si>
  <si>
    <t>Kommunikation</t>
  </si>
  <si>
    <t xml:space="preserve">Wie sieht die Unterstützung in Bezug auf die Kommunikationsmaßnahmen aus? z.B. Werbung / Auftaktveranstaltung </t>
  </si>
  <si>
    <t>Mit wievielen Studios arbeiten im Gebiet Ravensburg-Bodensee zusammen?</t>
  </si>
  <si>
    <t>Mit wievielen Studios arbeiten im Gebiet Donau-Riß zusammen?</t>
  </si>
  <si>
    <t>Mit wievielen Studios arbeiten im Gebiet Alb-Neckar zusammen?</t>
  </si>
  <si>
    <t>siehe Bewertung 2.1   der Erläuterung</t>
  </si>
  <si>
    <t>2.1.1</t>
  </si>
  <si>
    <t>2.1.2</t>
  </si>
  <si>
    <t>2.1.3</t>
  </si>
  <si>
    <t>Nutzbare Einrichtungen Ravensburg-Bodensee</t>
  </si>
  <si>
    <t>Nutzbare Einrichtungen Biberach-Riß</t>
  </si>
  <si>
    <t>Nutzbare Einrichtungen Alb-Neckar</t>
  </si>
  <si>
    <t xml:space="preserve">Vertragsbeendigung </t>
  </si>
  <si>
    <t>Wie erfolgt die reguläre Beendigung der Mitgliedschaft? Bitte stellen Sie auch Fristen dar.</t>
  </si>
  <si>
    <t>Vertragsbeendigung</t>
  </si>
  <si>
    <t>Anbieter 1</t>
  </si>
  <si>
    <t>Anbieter 2</t>
  </si>
  <si>
    <t>Anbieter 3</t>
  </si>
  <si>
    <t xml:space="preserve">2. Angebot </t>
  </si>
  <si>
    <t>Falls ja,  Angabe mit wem die Bietergemeinschaft besteht</t>
  </si>
  <si>
    <t>Kriteriengruppe Preis (40%)</t>
  </si>
  <si>
    <t>Kriteriengruppe Leistung / Qualität (60%)</t>
  </si>
  <si>
    <t xml:space="preserve">Der Preis des Angebotes (Brutto) soll die Teilnahme für 450 Mitarbeitende abdecken und alle anfallenden Nebenkosten beinhalten. 
Die Finanzierung erfolgt durch den Beitrag der Beschäftigten. Der Arbeitgeber plant nach einem noch offenen Verfahren (z.B. Berücksichtigung einer sozialen Komponente) einer Höchstzahl von 200 Beschäftigten einen monatlichen Zuschuss von 15 € zu gewähren. 
(Bitte differenzierte Aufstellung einmaliger Kosten oder Pauschalen für Mitarbeitende oder Arbeitgeber sowie falls vorhanden nach Präventions- und Fitnesskomponenten) </t>
  </si>
  <si>
    <r>
      <t xml:space="preserve">Die qualitative Bewertung erfolgt auf Grundlage der Anzahl der nutzbaren Einrichtungen.
Insgesamt können </t>
    </r>
    <r>
      <rPr>
        <b/>
        <sz val="9"/>
        <rFont val="Calibri"/>
        <family val="2"/>
        <scheme val="minor"/>
      </rPr>
      <t>40 Punkte</t>
    </r>
    <r>
      <rPr>
        <sz val="9"/>
        <rFont val="Calibri"/>
        <family val="2"/>
        <scheme val="minor"/>
      </rPr>
      <t xml:space="preserve"> erreicht werden. Die übrigen Bieter*innen bekommen anteilige Punkte entsprechend ihrem Angebotsverhältnis zum/zur  Bieter*in mit der Anzahl der meisten nutzbaren Einrichtungen. Die erreichten Punktzahlen werden immer auf zwei Nachkommastellen gerundet.
</t>
    </r>
    <r>
      <rPr>
        <b/>
        <sz val="9"/>
        <rFont val="Calibri"/>
        <family val="2"/>
        <scheme val="minor"/>
      </rPr>
      <t>Formel: (Angebotswert/Bestwert) x 40</t>
    </r>
    <r>
      <rPr>
        <sz val="9"/>
        <rFont val="Calibri"/>
        <family val="2"/>
        <scheme val="minor"/>
      </rPr>
      <t xml:space="preserve">
Berechnungsbeispiel:
Angebot Bieter 1: die meisten geforderten Angebote (z.B. 50 Einrichtungen) =  40 Punkte
Angebot Bieter 2: 20 geforderte Einrichtungen =  16 Punkte
Angebot Bieter 3: 10 geforderte Einrichtungen =  8 Punkte
Berechnung für Bieter 2: (20 : 50) x 40 = 16 Punkte 
Berechnung für Bieter 3: (10 : 50) x 40 =  8 Punkte 
Hinweis: Die Beispielpreise sind fiktiv und stehen in keinem Kontext zur Ausschreibung.</t>
    </r>
  </si>
  <si>
    <t>40 Punkte</t>
  </si>
  <si>
    <r>
      <rPr>
        <sz val="9"/>
        <rFont val="Calibri"/>
        <family val="2"/>
        <scheme val="minor"/>
      </rPr>
      <t>Die preisliche Bewertung erfolgt auf Grundlage des angegebenen Angebotspreises (brutto).
Insgesamt können</t>
    </r>
    <r>
      <rPr>
        <b/>
        <sz val="9"/>
        <rFont val="Calibri"/>
        <family val="2"/>
        <scheme val="minor"/>
      </rPr>
      <t xml:space="preserve"> 200 Punkte </t>
    </r>
    <r>
      <rPr>
        <sz val="9"/>
        <rFont val="Calibri"/>
        <family val="2"/>
        <scheme val="minor"/>
      </rPr>
      <t>erreicht werden. Die übrigen Bieter*innen bekommen anteilige Punkte entsprechend ihrem Preisverhältnis zum/zur günstigsten Bieter*in. Die erreichten Punktzahlen werden immer auf zwei Nachkommastellen gerundet.</t>
    </r>
    <r>
      <rPr>
        <sz val="9"/>
        <color theme="1"/>
        <rFont val="Calibri"/>
        <family val="2"/>
        <scheme val="minor"/>
      </rPr>
      <t xml:space="preserve">
</t>
    </r>
    <r>
      <rPr>
        <b/>
        <sz val="9"/>
        <color theme="1"/>
        <rFont val="Calibri"/>
        <family val="2"/>
        <scheme val="minor"/>
      </rPr>
      <t>Formel: (Bestpreis/Angebotspreis) x 200</t>
    </r>
    <r>
      <rPr>
        <sz val="9"/>
        <color theme="1"/>
        <rFont val="Calibri"/>
        <family val="2"/>
        <scheme val="minor"/>
      </rPr>
      <t xml:space="preserve">
Berechnungsbeispiel:
Angebot Bieter 1: 30.000 € =  200 Punkte
Angebot Bieter 2: 45.000 € =  133,33 Punkte
Angebot Bieter 3: 60.000 € =  100 Punkte
Berechnung für Bieter 2: (30.000 : 45.0000) x 200 = 133,33 Punkte 
Berechnung für Bieter 3: (30.000 : 60.000) x 200 =  100 Punkte 
Hinweis: Die Beispielpreise sind fiktiv und stehen in keinem Kontext zur Ausschreibung.</t>
    </r>
  </si>
  <si>
    <t>200 Punkte</t>
  </si>
  <si>
    <t>Fragen die mit JA beantwortet werden erhalten 10 Punkte, ein NEIN entspricht 0 Punkten</t>
  </si>
  <si>
    <t>10 Punkte</t>
  </si>
  <si>
    <t>Störfälle</t>
  </si>
  <si>
    <t>Wie ist die Regelung wenn Mitarbeiter aus der Lohnfortzahlung fallen (z.B. Arbeitsunfähigkeit, Elternzeit,...)? Oder Mitarbeiter den Eigenanteil nicht bezahlen?</t>
  </si>
  <si>
    <t>3.6</t>
  </si>
  <si>
    <t>Gewertet werden die konzeptionellen Ausführungen, die von den Bietern zu den einzelnen Unterkriterien mit dem Angebot abgegeben werden. Bieter sollten möglichst konkret und anschaulich erläutern, wie sie die Erwartungen des Auftraggebers erfüllen wollen. Die Angebote der Bieter werden im Verhältnis zueinander bewertet (sog. relative Angebotswertung). Das Angebot, das im Vergleich zu den anderen Angeboten die Erwartungen des Auftraggebers am besten erfüllt, erhält die Maximalpunktzahl im jeweiligen Unterkriterium. Die weiteren Angebote erhalten Punktzahlen entsprechend dem Umfang ihrer negativen Abweichung.
Maximale Punktzahl 20 (Erwartungen voll erfüllt); Punktzahl 10 (Erwartungen teilweise erfüllt ); Punktzahl 0 (Erwartungen nicht erfüllt)</t>
  </si>
  <si>
    <r>
      <t xml:space="preserve">Die qualitative Bewertung erfolgt auf Grundlage der Anzahl der nutzbaren Onlinekurse.
Insgesamt können </t>
    </r>
    <r>
      <rPr>
        <b/>
        <sz val="9"/>
        <rFont val="Calibri"/>
        <family val="2"/>
        <scheme val="minor"/>
      </rPr>
      <t>20 Punkte</t>
    </r>
    <r>
      <rPr>
        <sz val="9"/>
        <rFont val="Calibri"/>
        <family val="2"/>
        <scheme val="minor"/>
      </rPr>
      <t xml:space="preserve"> erreicht werden. Die übrigen Bieter*innen bekommen anteilige Punkte entsprechend ihrem Angebotsverhältnis zum/zur  Bieter*in mit der Anzahl der meisten nutzbaren Onlinekursen. Die erreichten Punktzahlen werden immer auf zwei Nachkommastellen gerundet.
</t>
    </r>
    <r>
      <rPr>
        <b/>
        <sz val="9"/>
        <rFont val="Calibri"/>
        <family val="2"/>
        <scheme val="minor"/>
      </rPr>
      <t>Formel: (Angebotswert/Bestwert) x 20</t>
    </r>
    <r>
      <rPr>
        <sz val="9"/>
        <rFont val="Calibri"/>
        <family val="2"/>
        <scheme val="minor"/>
      </rPr>
      <t xml:space="preserve">
Berechnungsbeispiel:
Angebot Bieter 1: die meisten geforderten Onlinekurse (mindestens 5) =  20 Punkte
Angebot Bieter 2: 3 Onlinekurse =  12 Punkte
Angebot Bieter 3: 2 Onlinekurde =  8 Punkte
Berechnung für Bieter 2: (3: 5) x 20 = 12 Punkte 
Berechnung für Bieter 3: (2 : 5) x 20 =  8 Punkte 
Hinweis: Die Beispielpreise sind fiktiv und stehen in keinem Kontext zur Ausschreibung.</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</si>
</sst>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_-* #,##0.00\ [$€-407]_-;\-* #,##0.00\ [$€-407]_-;_-* &quot;-&quot;??\ [$€-407]_-;_-@_-"/>
  </numFmts>
  <fonts count="22" x14ac:knownFonts="1">
    <font>
      <sz val="11"/>
      <color theme="1"/>
      <name val="Calibri"/>
      <family val="2"/>
      <scheme val="minor"/>
    </font>
    <font>
      <b/>
      <sz val="11"/>
      <color theme="1"/>
      <name val="Calibri"/>
      <family val="2"/>
      <scheme val="minor"/>
    </font>
    <font>
      <sz val="11"/>
      <color theme="1"/>
      <name val="Calibri"/>
      <family val="2"/>
      <scheme val="minor"/>
    </font>
    <font>
      <b/>
      <sz val="14"/>
      <color rgb="FFFF0000"/>
      <name val="Calibri"/>
      <family val="2"/>
      <scheme val="minor"/>
    </font>
    <font>
      <b/>
      <sz val="14"/>
      <name val="Calibri"/>
      <family val="2"/>
      <scheme val="minor"/>
    </font>
    <font>
      <sz val="11"/>
      <color rgb="FFFF0000"/>
      <name val="Calibri"/>
      <family val="2"/>
      <scheme val="minor"/>
    </font>
    <font>
      <sz val="8"/>
      <color theme="1"/>
      <name val="Arial"/>
      <family val="2"/>
    </font>
    <font>
      <b/>
      <sz val="18"/>
      <name val="Calibri"/>
      <family val="2"/>
      <scheme val="minor"/>
    </font>
    <font>
      <sz val="8"/>
      <color rgb="FFFF0000"/>
      <name val="Arial"/>
      <family val="2"/>
    </font>
    <font>
      <b/>
      <sz val="10"/>
      <color theme="1"/>
      <name val="Calibri"/>
      <family val="2"/>
      <scheme val="minor"/>
    </font>
    <font>
      <sz val="9"/>
      <color theme="1"/>
      <name val="Calibri"/>
      <family val="2"/>
      <scheme val="minor"/>
    </font>
    <font>
      <sz val="9"/>
      <name val="Calibri"/>
      <family val="2"/>
      <scheme val="minor"/>
    </font>
    <font>
      <b/>
      <sz val="9"/>
      <name val="Calibri"/>
      <family val="2"/>
      <scheme val="minor"/>
    </font>
    <font>
      <b/>
      <sz val="9"/>
      <color theme="1"/>
      <name val="Calibri"/>
      <family val="2"/>
      <scheme val="minor"/>
    </font>
    <font>
      <sz val="9"/>
      <color theme="1"/>
      <name val="Arial"/>
      <family val="2"/>
    </font>
    <font>
      <b/>
      <sz val="9"/>
      <color theme="1"/>
      <name val="Arial"/>
      <family val="2"/>
    </font>
    <font>
      <b/>
      <sz val="10"/>
      <color theme="1"/>
      <name val="Arial"/>
      <family val="2"/>
    </font>
    <font>
      <sz val="9"/>
      <name val="Arial"/>
      <family val="2"/>
    </font>
    <font>
      <b/>
      <sz val="11"/>
      <name val="Calibri"/>
      <family val="2"/>
      <scheme val="minor"/>
    </font>
    <font>
      <sz val="11"/>
      <color theme="0" tint="-0.34998626667073579"/>
      <name val="Calibri"/>
      <family val="2"/>
      <scheme val="minor"/>
    </font>
    <font>
      <sz val="11"/>
      <name val="Calibri"/>
      <family val="2"/>
      <scheme val="minor"/>
    </font>
    <font>
      <b/>
      <sz val="9"/>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indexed="64"/>
      </patternFill>
    </fill>
    <fill>
      <patternFill patternType="solid">
        <fgColor rgb="FFFFC000"/>
        <bgColor indexed="64"/>
      </patternFill>
    </fill>
    <fill>
      <patternFill patternType="solid">
        <fgColor theme="6" tint="0.79998168889431442"/>
        <bgColor indexed="64"/>
      </patternFill>
    </fill>
  </fills>
  <borders count="56">
    <border>
      <left/>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200">
    <xf numFmtId="0" fontId="0" fillId="0" borderId="0" xfId="0"/>
    <xf numFmtId="49" fontId="1" fillId="0" borderId="1" xfId="0" applyNumberFormat="1" applyFont="1" applyBorder="1" applyAlignment="1">
      <alignment horizontal="left"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49" fontId="1" fillId="0" borderId="0" xfId="0" applyNumberFormat="1" applyFont="1" applyAlignment="1">
      <alignment vertical="top"/>
    </xf>
    <xf numFmtId="0" fontId="0" fillId="0" borderId="24" xfId="0" applyBorder="1"/>
    <xf numFmtId="0" fontId="0" fillId="0" borderId="0" xfId="0" applyAlignment="1">
      <alignment vertical="center"/>
    </xf>
    <xf numFmtId="0" fontId="0" fillId="0" borderId="5" xfId="0" applyBorder="1" applyAlignment="1">
      <alignment horizontal="center" vertical="center" wrapText="1"/>
    </xf>
    <xf numFmtId="0" fontId="0" fillId="0" borderId="32" xfId="0" applyBorder="1" applyAlignment="1">
      <alignment vertical="center"/>
    </xf>
    <xf numFmtId="0" fontId="0" fillId="0" borderId="32" xfId="0" applyBorder="1"/>
    <xf numFmtId="49" fontId="1" fillId="0" borderId="3" xfId="0" applyNumberFormat="1" applyFont="1" applyBorder="1" applyAlignment="1">
      <alignment horizontal="center" vertical="center" wrapText="1"/>
    </xf>
    <xf numFmtId="0" fontId="0" fillId="0" borderId="0" xfId="0" applyFill="1"/>
    <xf numFmtId="0" fontId="0" fillId="0" borderId="0" xfId="0" applyBorder="1"/>
    <xf numFmtId="0" fontId="5" fillId="0" borderId="0" xfId="0" applyFont="1"/>
    <xf numFmtId="49" fontId="1" fillId="0" borderId="12" xfId="0" applyNumberFormat="1" applyFont="1" applyBorder="1" applyAlignment="1">
      <alignment vertical="top"/>
    </xf>
    <xf numFmtId="0" fontId="0" fillId="0" borderId="0" xfId="0" applyAlignment="1">
      <alignment horizontal="center"/>
    </xf>
    <xf numFmtId="0" fontId="10" fillId="0" borderId="3" xfId="0" applyFont="1" applyBorder="1" applyAlignment="1">
      <alignment horizontal="left" vertical="center" wrapText="1"/>
    </xf>
    <xf numFmtId="0" fontId="10" fillId="0" borderId="7" xfId="0" applyFont="1" applyBorder="1" applyAlignment="1">
      <alignment horizontal="center" vertical="center" wrapText="1"/>
    </xf>
    <xf numFmtId="0" fontId="0" fillId="0" borderId="0" xfId="0" applyAlignment="1">
      <alignment horizontal="left"/>
    </xf>
    <xf numFmtId="0" fontId="14" fillId="5" borderId="3"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left" vertical="center" wrapText="1"/>
    </xf>
    <xf numFmtId="0" fontId="14" fillId="0" borderId="3" xfId="0" applyFont="1" applyBorder="1" applyAlignment="1">
      <alignment horizontal="center" vertical="center" wrapText="1"/>
    </xf>
    <xf numFmtId="16" fontId="14" fillId="0" borderId="5" xfId="0" quotePrefix="1" applyNumberFormat="1" applyFont="1" applyBorder="1" applyAlignment="1">
      <alignment vertical="center" wrapText="1"/>
    </xf>
    <xf numFmtId="0" fontId="0" fillId="0" borderId="2" xfId="0" applyBorder="1"/>
    <xf numFmtId="0" fontId="14" fillId="5" borderId="3" xfId="0" applyFont="1" applyFill="1" applyBorder="1" applyAlignment="1">
      <alignment horizontal="left" vertical="center" wrapText="1"/>
    </xf>
    <xf numFmtId="16" fontId="14" fillId="0" borderId="5" xfId="0" quotePrefix="1" applyNumberFormat="1" applyFont="1" applyBorder="1" applyAlignment="1">
      <alignment horizontal="left" vertical="center" wrapText="1"/>
    </xf>
    <xf numFmtId="0" fontId="14" fillId="0" borderId="2" xfId="0" quotePrefix="1" applyFont="1" applyBorder="1" applyAlignment="1">
      <alignment horizontal="center" vertical="center" wrapText="1"/>
    </xf>
    <xf numFmtId="16" fontId="14" fillId="0" borderId="2" xfId="0" quotePrefix="1" applyNumberFormat="1" applyFont="1" applyBorder="1" applyAlignment="1">
      <alignment horizontal="center" vertical="center"/>
    </xf>
    <xf numFmtId="0" fontId="16" fillId="0" borderId="0" xfId="0" applyFont="1" applyAlignment="1">
      <alignment vertical="center"/>
    </xf>
    <xf numFmtId="0" fontId="16" fillId="0" borderId="0" xfId="0" applyFont="1" applyAlignment="1">
      <alignment horizontal="left" vertical="center"/>
    </xf>
    <xf numFmtId="0" fontId="0" fillId="0" borderId="5" xfId="0" applyBorder="1" applyAlignment="1">
      <alignment vertical="center" wrapText="1"/>
    </xf>
    <xf numFmtId="0" fontId="0" fillId="0" borderId="35" xfId="0" applyBorder="1" applyAlignment="1">
      <alignment horizontal="left" vertical="center" wrapText="1"/>
    </xf>
    <xf numFmtId="0" fontId="0" fillId="0" borderId="35" xfId="0" applyBorder="1" applyAlignment="1">
      <alignment vertical="center" wrapText="1"/>
    </xf>
    <xf numFmtId="49" fontId="0" fillId="0" borderId="35" xfId="0" applyNumberFormat="1" applyBorder="1" applyAlignment="1">
      <alignment vertical="center" wrapText="1"/>
    </xf>
    <xf numFmtId="49" fontId="1" fillId="0" borderId="31" xfId="0" applyNumberFormat="1" applyFont="1" applyBorder="1" applyAlignment="1">
      <alignment horizontal="center" vertical="center" wrapText="1"/>
    </xf>
    <xf numFmtId="49" fontId="1" fillId="0" borderId="6" xfId="0" applyNumberFormat="1"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34" xfId="0" applyNumberFormat="1" applyFont="1" applyBorder="1" applyAlignment="1">
      <alignment vertical="top"/>
    </xf>
    <xf numFmtId="0" fontId="1" fillId="0" borderId="36" xfId="0" applyFont="1" applyBorder="1" applyAlignment="1">
      <alignment horizontal="center"/>
    </xf>
    <xf numFmtId="0" fontId="0" fillId="4" borderId="37" xfId="0" applyFill="1" applyBorder="1"/>
    <xf numFmtId="0" fontId="0" fillId="4" borderId="38" xfId="0" applyFill="1" applyBorder="1"/>
    <xf numFmtId="49" fontId="1" fillId="0" borderId="39" xfId="0" applyNumberFormat="1" applyFont="1" applyBorder="1" applyAlignment="1">
      <alignment vertical="top"/>
    </xf>
    <xf numFmtId="49" fontId="1" fillId="0" borderId="14" xfId="0" applyNumberFormat="1" applyFont="1" applyBorder="1" applyAlignment="1">
      <alignment horizontal="left" vertical="center" wrapText="1"/>
    </xf>
    <xf numFmtId="0" fontId="0" fillId="0" borderId="14" xfId="0" applyBorder="1" applyAlignment="1">
      <alignment vertical="center" wrapText="1"/>
    </xf>
    <xf numFmtId="0" fontId="0" fillId="0" borderId="14" xfId="0" applyBorder="1" applyAlignment="1">
      <alignment horizontal="center" vertical="center" wrapText="1"/>
    </xf>
    <xf numFmtId="0" fontId="0" fillId="4" borderId="40" xfId="0" applyFill="1" applyBorder="1"/>
    <xf numFmtId="49" fontId="1" fillId="0" borderId="30" xfId="0" applyNumberFormat="1" applyFont="1" applyBorder="1" applyAlignment="1">
      <alignment vertical="top"/>
    </xf>
    <xf numFmtId="0" fontId="0" fillId="0" borderId="5" xfId="0" applyBorder="1" applyAlignment="1">
      <alignment horizontal="left" vertical="center" wrapText="1"/>
    </xf>
    <xf numFmtId="16" fontId="14" fillId="0" borderId="31" xfId="0" quotePrefix="1" applyNumberFormat="1" applyFont="1" applyBorder="1" applyAlignment="1">
      <alignment horizontal="left" vertical="center" wrapText="1"/>
    </xf>
    <xf numFmtId="49" fontId="14" fillId="0" borderId="19" xfId="0" quotePrefix="1" applyNumberFormat="1" applyFont="1" applyBorder="1" applyAlignment="1">
      <alignment horizontal="center" vertical="center" wrapText="1"/>
    </xf>
    <xf numFmtId="49" fontId="14" fillId="0" borderId="9" xfId="0" quotePrefix="1" applyNumberFormat="1" applyFont="1" applyBorder="1" applyAlignment="1">
      <alignment horizontal="center" vertical="center" wrapText="1"/>
    </xf>
    <xf numFmtId="16" fontId="14" fillId="0" borderId="6" xfId="0" quotePrefix="1" applyNumberFormat="1" applyFont="1" applyBorder="1" applyAlignment="1">
      <alignment vertical="center" wrapText="1"/>
    </xf>
    <xf numFmtId="0" fontId="14" fillId="0" borderId="10" xfId="0" applyFont="1" applyBorder="1" applyAlignment="1">
      <alignment horizontal="center" vertical="center" wrapText="1"/>
    </xf>
    <xf numFmtId="0" fontId="14"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0" fillId="0" borderId="0" xfId="0" applyBorder="1" applyAlignment="1">
      <alignment horizontal="left"/>
    </xf>
    <xf numFmtId="49" fontId="1" fillId="0" borderId="0" xfId="0" applyNumberFormat="1" applyFont="1" applyBorder="1" applyAlignment="1">
      <alignment horizontal="left"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0" fillId="0" borderId="0" xfId="0" applyFill="1" applyBorder="1"/>
    <xf numFmtId="49" fontId="1" fillId="0" borderId="0" xfId="0" applyNumberFormat="1" applyFont="1" applyFill="1" applyAlignment="1">
      <alignment vertical="top"/>
    </xf>
    <xf numFmtId="0" fontId="0" fillId="0" borderId="0" xfId="0" applyFill="1" applyAlignment="1">
      <alignment vertical="center"/>
    </xf>
    <xf numFmtId="9" fontId="1" fillId="0" borderId="0" xfId="0" applyNumberFormat="1" applyFont="1" applyFill="1" applyAlignment="1">
      <alignment horizontal="center"/>
    </xf>
    <xf numFmtId="0" fontId="0" fillId="0" borderId="1" xfId="0" applyBorder="1" applyAlignment="1">
      <alignment vertical="center"/>
    </xf>
    <xf numFmtId="0" fontId="0" fillId="0" borderId="41" xfId="0" applyBorder="1"/>
    <xf numFmtId="49" fontId="1" fillId="0" borderId="27" xfId="0" applyNumberFormat="1" applyFont="1" applyBorder="1" applyAlignment="1">
      <alignment vertical="top"/>
    </xf>
    <xf numFmtId="49" fontId="1" fillId="0" borderId="3" xfId="0" applyNumberFormat="1" applyFont="1" applyBorder="1" applyAlignment="1">
      <alignment horizontal="left" vertical="center" wrapText="1"/>
    </xf>
    <xf numFmtId="0" fontId="1" fillId="0" borderId="42" xfId="0" applyFont="1" applyBorder="1" applyAlignment="1">
      <alignment horizontal="center"/>
    </xf>
    <xf numFmtId="0" fontId="0" fillId="4" borderId="42" xfId="0" applyFill="1" applyBorder="1" applyAlignment="1">
      <alignment vertical="center" wrapText="1"/>
    </xf>
    <xf numFmtId="0" fontId="0" fillId="4" borderId="42" xfId="0" applyFill="1" applyBorder="1"/>
    <xf numFmtId="49" fontId="1" fillId="0" borderId="45" xfId="0" applyNumberFormat="1" applyFont="1" applyBorder="1" applyAlignment="1">
      <alignment horizontal="center" vertical="center" wrapText="1"/>
    </xf>
    <xf numFmtId="49" fontId="0" fillId="0" borderId="46" xfId="0" applyNumberFormat="1" applyBorder="1" applyAlignment="1">
      <alignment vertical="center" wrapText="1"/>
    </xf>
    <xf numFmtId="0" fontId="0" fillId="0" borderId="45" xfId="0" applyBorder="1" applyAlignment="1">
      <alignment horizontal="left" vertical="center" wrapText="1"/>
    </xf>
    <xf numFmtId="0" fontId="0" fillId="4" borderId="43" xfId="0" applyFill="1" applyBorder="1"/>
    <xf numFmtId="0" fontId="10" fillId="0" borderId="3" xfId="0" applyFont="1" applyBorder="1" applyAlignment="1">
      <alignment horizontal="center"/>
    </xf>
    <xf numFmtId="0" fontId="10" fillId="0" borderId="3" xfId="0" applyFont="1" applyFill="1" applyBorder="1" applyAlignment="1">
      <alignment horizontal="center"/>
    </xf>
    <xf numFmtId="0" fontId="15" fillId="6" borderId="3" xfId="0" applyFont="1" applyFill="1" applyBorder="1" applyAlignment="1">
      <alignment horizontal="center" vertical="center" wrapText="1"/>
    </xf>
    <xf numFmtId="0" fontId="0" fillId="0" borderId="9" xfId="0" applyBorder="1"/>
    <xf numFmtId="0" fontId="0" fillId="0" borderId="19" xfId="0" applyBorder="1"/>
    <xf numFmtId="0" fontId="14" fillId="0" borderId="3" xfId="0" applyFont="1" applyBorder="1"/>
    <xf numFmtId="0" fontId="14" fillId="0" borderId="3" xfId="0" applyFont="1" applyBorder="1" applyAlignment="1">
      <alignment horizontal="left"/>
    </xf>
    <xf numFmtId="0" fontId="7" fillId="6" borderId="17" xfId="0" quotePrefix="1" applyFont="1" applyFill="1" applyBorder="1" applyAlignment="1">
      <alignment vertical="center" wrapText="1"/>
    </xf>
    <xf numFmtId="49" fontId="1" fillId="6" borderId="28" xfId="0" applyNumberFormat="1" applyFont="1" applyFill="1" applyBorder="1" applyAlignment="1">
      <alignment vertical="top"/>
    </xf>
    <xf numFmtId="0" fontId="1" fillId="6" borderId="3" xfId="0" applyFont="1" applyFill="1" applyBorder="1" applyAlignment="1"/>
    <xf numFmtId="0" fontId="0" fillId="0" borderId="3" xfId="0"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52" xfId="0" applyNumberFormat="1" applyFont="1" applyBorder="1" applyAlignment="1">
      <alignment vertical="top"/>
    </xf>
    <xf numFmtId="0" fontId="0" fillId="0" borderId="2" xfId="0" applyBorder="1" applyAlignment="1">
      <alignment vertical="center" wrapText="1"/>
    </xf>
    <xf numFmtId="0" fontId="1" fillId="0" borderId="54" xfId="0" applyFont="1" applyBorder="1" applyAlignment="1">
      <alignment horizontal="center" vertical="center" wrapText="1"/>
    </xf>
    <xf numFmtId="0" fontId="0" fillId="0" borderId="18" xfId="0" applyBorder="1" applyAlignment="1">
      <alignment vertical="center"/>
    </xf>
    <xf numFmtId="0" fontId="1" fillId="0" borderId="55" xfId="0" applyFont="1" applyBorder="1" applyAlignment="1">
      <alignment horizontal="center"/>
    </xf>
    <xf numFmtId="0" fontId="0" fillId="0" borderId="3" xfId="0" applyBorder="1" applyAlignment="1">
      <alignment horizontal="center"/>
    </xf>
    <xf numFmtId="0" fontId="1" fillId="4" borderId="42" xfId="0" applyFont="1" applyFill="1" applyBorder="1" applyAlignment="1">
      <alignment horizontal="center"/>
    </xf>
    <xf numFmtId="49" fontId="18" fillId="0" borderId="10" xfId="0" applyNumberFormat="1" applyFont="1" applyBorder="1" applyAlignment="1">
      <alignment horizontal="center" vertical="center" wrapText="1"/>
    </xf>
    <xf numFmtId="9" fontId="0" fillId="0" borderId="0" xfId="2" applyFont="1" applyBorder="1"/>
    <xf numFmtId="0" fontId="15" fillId="7" borderId="3" xfId="0" applyFont="1" applyFill="1" applyBorder="1" applyAlignment="1">
      <alignment horizontal="center" vertical="center" wrapText="1"/>
    </xf>
    <xf numFmtId="0" fontId="0" fillId="7" borderId="3" xfId="0" applyFill="1" applyBorder="1" applyAlignment="1">
      <alignment vertical="center"/>
    </xf>
    <xf numFmtId="0" fontId="0" fillId="0" borderId="3" xfId="0" applyBorder="1" applyAlignment="1">
      <alignment horizontal="center"/>
    </xf>
    <xf numFmtId="0" fontId="15" fillId="6" borderId="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4" fillId="3" borderId="3" xfId="0" applyFont="1" applyFill="1" applyBorder="1" applyAlignment="1">
      <alignment horizontal="center" vertical="center" wrapText="1"/>
    </xf>
    <xf numFmtId="16" fontId="14" fillId="0" borderId="3" xfId="0" quotePrefix="1" applyNumberFormat="1" applyFont="1" applyBorder="1" applyAlignment="1">
      <alignment horizontal="center" vertical="center" wrapText="1"/>
    </xf>
    <xf numFmtId="9" fontId="7" fillId="6" borderId="51" xfId="0" applyNumberFormat="1" applyFont="1" applyFill="1" applyBorder="1" applyAlignment="1">
      <alignment horizontal="center" vertical="center"/>
    </xf>
    <xf numFmtId="9" fontId="7" fillId="6" borderId="26" xfId="0" quotePrefix="1" applyNumberFormat="1" applyFont="1" applyFill="1" applyBorder="1" applyAlignment="1">
      <alignment horizontal="center" vertical="center" wrapText="1"/>
    </xf>
    <xf numFmtId="0" fontId="20" fillId="0" borderId="35" xfId="0" applyFont="1" applyBorder="1" applyAlignment="1">
      <alignment horizontal="left" vertical="center" wrapText="1"/>
    </xf>
    <xf numFmtId="49" fontId="18" fillId="0" borderId="6" xfId="0" applyNumberFormat="1" applyFont="1" applyBorder="1" applyAlignment="1">
      <alignment horizontal="center" vertical="center" wrapText="1"/>
    </xf>
    <xf numFmtId="49" fontId="4" fillId="2" borderId="24" xfId="0" applyNumberFormat="1" applyFont="1" applyFill="1" applyBorder="1" applyAlignment="1">
      <alignment horizontal="center" vertical="center"/>
    </xf>
    <xf numFmtId="49" fontId="4" fillId="2" borderId="0" xfId="0" applyNumberFormat="1" applyFont="1" applyFill="1" applyAlignment="1">
      <alignment horizontal="center" vertical="center"/>
    </xf>
    <xf numFmtId="49" fontId="4" fillId="2" borderId="25" xfId="0" applyNumberFormat="1" applyFont="1" applyFill="1" applyBorder="1" applyAlignment="1">
      <alignment horizontal="center" vertical="center"/>
    </xf>
    <xf numFmtId="49" fontId="4" fillId="2" borderId="13" xfId="0" applyNumberFormat="1" applyFont="1" applyFill="1" applyBorder="1" applyAlignment="1">
      <alignment horizontal="center" vertical="center"/>
    </xf>
    <xf numFmtId="49" fontId="1" fillId="0" borderId="18" xfId="0" applyNumberFormat="1" applyFont="1" applyBorder="1" applyAlignment="1">
      <alignment horizontal="center" vertical="center" wrapText="1"/>
    </xf>
    <xf numFmtId="49" fontId="1" fillId="0" borderId="21"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8" xfId="0" applyBorder="1" applyAlignment="1">
      <alignment horizontal="center" vertical="center" wrapText="1"/>
    </xf>
    <xf numFmtId="49" fontId="1" fillId="0" borderId="30" xfId="0" applyNumberFormat="1" applyFont="1" applyBorder="1" applyAlignment="1">
      <alignment vertical="top"/>
    </xf>
    <xf numFmtId="49" fontId="1" fillId="0" borderId="28" xfId="0" applyNumberFormat="1" applyFont="1" applyBorder="1" applyAlignment="1">
      <alignment vertical="top"/>
    </xf>
    <xf numFmtId="49" fontId="1" fillId="0" borderId="29" xfId="0" applyNumberFormat="1" applyFont="1" applyBorder="1" applyAlignment="1">
      <alignment vertical="top"/>
    </xf>
    <xf numFmtId="0" fontId="7" fillId="6" borderId="22" xfId="0" quotePrefix="1" applyFont="1" applyFill="1" applyBorder="1" applyAlignment="1">
      <alignment horizontal="center" vertical="center" wrapText="1"/>
    </xf>
    <xf numFmtId="49" fontId="1" fillId="0" borderId="10" xfId="0" applyNumberFormat="1" applyFont="1" applyBorder="1" applyAlignment="1">
      <alignment horizontal="left" vertical="center" wrapText="1"/>
    </xf>
    <xf numFmtId="49" fontId="1" fillId="0" borderId="11" xfId="0" applyNumberFormat="1" applyFont="1" applyBorder="1" applyAlignment="1">
      <alignment horizontal="left" vertical="center" wrapText="1"/>
    </xf>
    <xf numFmtId="0" fontId="19" fillId="0" borderId="20" xfId="0" applyFont="1" applyBorder="1" applyAlignment="1">
      <alignment horizontal="center" vertical="center" wrapText="1"/>
    </xf>
    <xf numFmtId="0" fontId="19" fillId="0" borderId="33" xfId="0" applyFont="1" applyBorder="1" applyAlignment="1">
      <alignment horizontal="center" vertical="center" wrapText="1"/>
    </xf>
    <xf numFmtId="0" fontId="4" fillId="6" borderId="0" xfId="0" applyFont="1" applyFill="1" applyBorder="1" applyAlignment="1">
      <alignment horizontal="center" vertical="center" wrapText="1"/>
    </xf>
    <xf numFmtId="0" fontId="4" fillId="6" borderId="44" xfId="0" applyFont="1" applyFill="1" applyBorder="1" applyAlignment="1">
      <alignment horizontal="center" vertical="center" wrapText="1"/>
    </xf>
    <xf numFmtId="49" fontId="0" fillId="0" borderId="2" xfId="0" applyNumberFormat="1" applyBorder="1" applyAlignment="1">
      <alignment vertical="center" wrapText="1"/>
    </xf>
    <xf numFmtId="49" fontId="0" fillId="0" borderId="5" xfId="0" applyNumberFormat="1" applyBorder="1" applyAlignment="1">
      <alignment vertical="center" wrapText="1"/>
    </xf>
    <xf numFmtId="0" fontId="8" fillId="4" borderId="8"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47"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7" fillId="6" borderId="48" xfId="0" quotePrefix="1" applyFont="1" applyFill="1" applyBorder="1" applyAlignment="1">
      <alignment horizontal="center" vertical="center" wrapText="1"/>
    </xf>
    <xf numFmtId="0" fontId="7" fillId="6" borderId="49" xfId="0" quotePrefix="1" applyFont="1" applyFill="1" applyBorder="1" applyAlignment="1">
      <alignment horizontal="center" vertical="center" wrapText="1"/>
    </xf>
    <xf numFmtId="0" fontId="7" fillId="6" borderId="50" xfId="0" quotePrefix="1" applyFont="1" applyFill="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0" fillId="0" borderId="54" xfId="0" applyBorder="1" applyAlignment="1">
      <alignment horizontal="center" vertical="center" wrapText="1"/>
    </xf>
    <xf numFmtId="0" fontId="0" fillId="0" borderId="53" xfId="0" applyBorder="1" applyAlignment="1">
      <alignment horizontal="center" vertical="center" wrapText="1"/>
    </xf>
    <xf numFmtId="164" fontId="1" fillId="2" borderId="3" xfId="1" applyNumberFormat="1" applyFont="1" applyFill="1" applyBorder="1" applyAlignment="1">
      <alignment horizontal="center"/>
    </xf>
    <xf numFmtId="164" fontId="1" fillId="2" borderId="14" xfId="1" applyNumberFormat="1" applyFont="1" applyFill="1"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20" fillId="0" borderId="2" xfId="0" applyFont="1" applyBorder="1" applyAlignment="1">
      <alignment horizontal="center" vertical="center" wrapText="1"/>
    </xf>
    <xf numFmtId="0" fontId="20" fillId="0" borderId="2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49" fontId="1" fillId="0" borderId="27" xfId="0" applyNumberFormat="1" applyFont="1" applyBorder="1" applyAlignment="1">
      <alignment horizontal="center" vertical="top"/>
    </xf>
    <xf numFmtId="49" fontId="1" fillId="0" borderId="39" xfId="0" applyNumberFormat="1" applyFont="1" applyBorder="1" applyAlignment="1">
      <alignment horizontal="center" vertical="top"/>
    </xf>
    <xf numFmtId="0" fontId="4" fillId="6" borderId="15" xfId="0" applyFont="1" applyFill="1" applyBorder="1" applyAlignment="1">
      <alignment horizontal="center" vertical="center" wrapText="1"/>
    </xf>
    <xf numFmtId="49" fontId="5" fillId="0" borderId="2" xfId="0" applyNumberFormat="1" applyFont="1" applyBorder="1" applyAlignment="1">
      <alignment vertical="center" wrapText="1"/>
    </xf>
    <xf numFmtId="49" fontId="5" fillId="0" borderId="5" xfId="0" applyNumberFormat="1" applyFont="1" applyBorder="1" applyAlignment="1">
      <alignment vertical="center" wrapText="1"/>
    </xf>
    <xf numFmtId="49" fontId="5" fillId="0" borderId="14" xfId="0" applyNumberFormat="1" applyFont="1" applyBorder="1" applyAlignment="1">
      <alignment vertical="top"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7" fillId="6" borderId="16" xfId="0" quotePrefix="1" applyFont="1" applyFill="1" applyBorder="1" applyAlignment="1">
      <alignment horizontal="center" vertical="center" wrapText="1"/>
    </xf>
    <xf numFmtId="49" fontId="4" fillId="6" borderId="5" xfId="0" applyNumberFormat="1" applyFont="1" applyFill="1" applyBorder="1" applyAlignment="1">
      <alignment horizontal="center" vertical="center" wrapText="1"/>
    </xf>
    <xf numFmtId="49" fontId="4" fillId="6" borderId="3" xfId="0" applyNumberFormat="1" applyFont="1" applyFill="1" applyBorder="1" applyAlignment="1">
      <alignment horizontal="center" vertical="center" wrapText="1"/>
    </xf>
    <xf numFmtId="49" fontId="4" fillId="6" borderId="42" xfId="0" applyNumberFormat="1" applyFont="1" applyFill="1" applyBorder="1" applyAlignment="1">
      <alignment horizontal="center" vertical="center" wrapText="1"/>
    </xf>
    <xf numFmtId="49" fontId="0" fillId="0" borderId="3" xfId="0" applyNumberFormat="1" applyBorder="1" applyAlignment="1">
      <alignment vertical="center" wrapText="1"/>
    </xf>
    <xf numFmtId="49" fontId="1" fillId="0" borderId="2" xfId="0" applyNumberFormat="1" applyFont="1" applyBorder="1" applyAlignment="1">
      <alignment horizontal="center" vertical="center" wrapText="1"/>
    </xf>
    <xf numFmtId="49" fontId="1" fillId="0" borderId="7" xfId="0" applyNumberFormat="1" applyFont="1" applyBorder="1" applyAlignment="1">
      <alignment horizontal="center" vertical="center" wrapText="1"/>
    </xf>
    <xf numFmtId="0" fontId="5" fillId="0" borderId="3" xfId="0" applyFont="1" applyBorder="1" applyAlignment="1">
      <alignment horizontal="left" vertical="center" wrapText="1"/>
    </xf>
    <xf numFmtId="0" fontId="3" fillId="0" borderId="3" xfId="0" applyFont="1" applyBorder="1" applyAlignment="1">
      <alignment horizontal="center" vertical="center" wrapText="1"/>
    </xf>
    <xf numFmtId="49" fontId="1" fillId="0" borderId="5"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5" xfId="0" applyBorder="1" applyAlignment="1">
      <alignment horizontal="center"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0" fillId="0" borderId="4" xfId="0" applyFont="1" applyBorder="1" applyAlignment="1">
      <alignment horizontal="left" vertical="center" wrapText="1"/>
    </xf>
    <xf numFmtId="0" fontId="10" fillId="0" borderId="9"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9" xfId="0" applyFont="1" applyBorder="1" applyAlignment="1">
      <alignment horizontal="center" vertical="center"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11" fillId="0" borderId="15" xfId="0" applyFont="1" applyBorder="1" applyAlignment="1">
      <alignment horizontal="left" vertical="center" wrapText="1"/>
    </xf>
    <xf numFmtId="0" fontId="11" fillId="0" borderId="12" xfId="0" applyFont="1" applyBorder="1" applyAlignment="1">
      <alignment horizontal="left" vertical="center" wrapText="1"/>
    </xf>
    <xf numFmtId="0" fontId="11" fillId="0" borderId="19" xfId="0" applyFont="1" applyBorder="1" applyAlignment="1">
      <alignment horizontal="left" vertical="center" wrapText="1"/>
    </xf>
    <xf numFmtId="0" fontId="11" fillId="0" borderId="31" xfId="0" applyFont="1" applyBorder="1" applyAlignment="1">
      <alignment horizontal="left" vertical="center" wrapText="1"/>
    </xf>
    <xf numFmtId="0" fontId="10" fillId="0" borderId="2" xfId="0" applyFont="1" applyBorder="1" applyAlignment="1">
      <alignment horizontal="left"/>
    </xf>
    <xf numFmtId="0" fontId="10" fillId="0" borderId="5" xfId="0" applyFont="1" applyBorder="1" applyAlignment="1">
      <alignment horizontal="left"/>
    </xf>
    <xf numFmtId="0" fontId="9" fillId="0" borderId="0" xfId="0" applyFont="1" applyAlignment="1">
      <alignment horizontal="left" vertical="center"/>
    </xf>
    <xf numFmtId="0" fontId="11"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5" xfId="0" applyFont="1" applyBorder="1" applyAlignment="1">
      <alignment horizontal="left" vertical="center" wrapText="1"/>
    </xf>
    <xf numFmtId="0" fontId="15" fillId="3" borderId="3"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5" fillId="5" borderId="5" xfId="0" applyFont="1" applyFill="1" applyBorder="1" applyAlignment="1">
      <alignment horizontal="left" vertical="center" wrapText="1"/>
    </xf>
    <xf numFmtId="0" fontId="21" fillId="6" borderId="3" xfId="0" applyFont="1" applyFill="1" applyBorder="1" applyAlignment="1">
      <alignment horizontal="left" vertical="center" wrapText="1"/>
    </xf>
    <xf numFmtId="0" fontId="15" fillId="5" borderId="10" xfId="0" applyFont="1" applyFill="1" applyBorder="1" applyAlignment="1">
      <alignment horizontal="left" vertical="center" wrapText="1"/>
    </xf>
    <xf numFmtId="0" fontId="15" fillId="6" borderId="2"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0" fillId="7" borderId="4" xfId="0" applyFill="1" applyBorder="1" applyAlignment="1">
      <alignment horizontal="left"/>
    </xf>
  </cellXfs>
  <cellStyles count="3">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tabSelected="1" zoomScale="80" zoomScaleNormal="80" zoomScaleSheetLayoutView="100" workbookViewId="0">
      <selection activeCell="A34" sqref="A34"/>
    </sheetView>
  </sheetViews>
  <sheetFormatPr baseColWidth="10" defaultRowHeight="15" x14ac:dyDescent="0.25"/>
  <cols>
    <col min="1" max="1" width="7" style="7" customWidth="1"/>
    <col min="2" max="2" width="23" style="9" customWidth="1"/>
    <col min="3" max="3" width="37.7109375" style="9" customWidth="1"/>
    <col min="4" max="4" width="21.85546875" customWidth="1"/>
    <col min="5" max="5" width="12" bestFit="1" customWidth="1"/>
    <col min="6" max="6" width="52.7109375" customWidth="1"/>
    <col min="7" max="7" width="22.42578125" customWidth="1"/>
    <col min="8" max="8" width="23" customWidth="1"/>
  </cols>
  <sheetData>
    <row r="1" spans="1:8" x14ac:dyDescent="0.25">
      <c r="A1" s="112" t="s">
        <v>24</v>
      </c>
      <c r="B1" s="113"/>
      <c r="C1" s="113"/>
      <c r="D1" s="113"/>
      <c r="E1" s="113"/>
      <c r="F1" s="113"/>
      <c r="G1" s="113"/>
    </row>
    <row r="2" spans="1:8" ht="15.75" thickBot="1" x14ac:dyDescent="0.3">
      <c r="A2" s="114"/>
      <c r="B2" s="115"/>
      <c r="C2" s="115"/>
      <c r="D2" s="115"/>
      <c r="E2" s="115"/>
      <c r="F2" s="115"/>
      <c r="G2" s="115"/>
    </row>
    <row r="3" spans="1:8" ht="15.75" thickBot="1" x14ac:dyDescent="0.3"/>
    <row r="4" spans="1:8" ht="23.45" customHeight="1" thickBot="1" x14ac:dyDescent="0.3">
      <c r="A4" s="123" t="s">
        <v>14</v>
      </c>
      <c r="B4" s="123"/>
      <c r="C4" s="123"/>
      <c r="D4" s="123"/>
      <c r="E4" s="123"/>
      <c r="F4" s="123"/>
      <c r="G4" s="86"/>
      <c r="H4" s="8"/>
    </row>
    <row r="5" spans="1:8" ht="14.45" customHeight="1" x14ac:dyDescent="0.25">
      <c r="A5" s="42"/>
      <c r="B5" s="1"/>
      <c r="C5" s="2"/>
      <c r="D5" s="3"/>
      <c r="E5" s="116" t="s">
        <v>11</v>
      </c>
      <c r="F5" s="117"/>
      <c r="G5" s="43" t="s">
        <v>5</v>
      </c>
    </row>
    <row r="6" spans="1:8" x14ac:dyDescent="0.25">
      <c r="A6" s="120"/>
      <c r="B6" s="124" t="s">
        <v>8</v>
      </c>
      <c r="C6" s="4" t="s">
        <v>0</v>
      </c>
      <c r="D6" s="5"/>
      <c r="E6" s="118"/>
      <c r="F6" s="119"/>
      <c r="G6" s="44"/>
    </row>
    <row r="7" spans="1:8" x14ac:dyDescent="0.25">
      <c r="A7" s="121"/>
      <c r="B7" s="125"/>
      <c r="C7" s="4" t="s">
        <v>1</v>
      </c>
      <c r="D7" s="6"/>
      <c r="E7" s="118"/>
      <c r="F7" s="119"/>
      <c r="G7" s="45"/>
    </row>
    <row r="8" spans="1:8" x14ac:dyDescent="0.25">
      <c r="A8" s="122"/>
      <c r="B8" s="125"/>
      <c r="C8" s="4" t="s">
        <v>9</v>
      </c>
      <c r="D8" s="6"/>
      <c r="E8" s="118"/>
      <c r="F8" s="119"/>
      <c r="G8" s="45"/>
    </row>
    <row r="9" spans="1:8" ht="15.75" thickBot="1" x14ac:dyDescent="0.3">
      <c r="A9" s="46"/>
      <c r="B9" s="47" t="s">
        <v>10</v>
      </c>
      <c r="C9" s="48" t="s">
        <v>31</v>
      </c>
      <c r="D9" s="49" t="s">
        <v>2</v>
      </c>
      <c r="E9" s="126" t="s">
        <v>88</v>
      </c>
      <c r="F9" s="127"/>
      <c r="G9" s="50"/>
    </row>
    <row r="10" spans="1:8" ht="15.75" thickBot="1" x14ac:dyDescent="0.3">
      <c r="A10" s="17"/>
      <c r="B10" s="61"/>
      <c r="C10" s="62"/>
      <c r="D10" s="63"/>
      <c r="E10" s="63"/>
      <c r="F10" s="63"/>
      <c r="G10" s="64"/>
    </row>
    <row r="11" spans="1:8" ht="24" thickBot="1" x14ac:dyDescent="0.3">
      <c r="A11" s="136" t="s">
        <v>63</v>
      </c>
      <c r="B11" s="137"/>
      <c r="C11" s="137"/>
      <c r="D11" s="137"/>
      <c r="E11" s="137"/>
      <c r="F11" s="138"/>
      <c r="G11" s="108">
        <v>0.4</v>
      </c>
    </row>
    <row r="12" spans="1:8" ht="14.45" customHeight="1" x14ac:dyDescent="0.25">
      <c r="A12" s="92"/>
      <c r="B12" s="68"/>
      <c r="C12" s="95"/>
      <c r="D12" s="96" t="s">
        <v>49</v>
      </c>
      <c r="E12" s="90" t="s">
        <v>6</v>
      </c>
      <c r="F12" s="91" t="str">
        <f>E5</f>
        <v>Antwort / Erläuterung</v>
      </c>
      <c r="G12" s="69"/>
    </row>
    <row r="13" spans="1:8" ht="14.45" customHeight="1" x14ac:dyDescent="0.25">
      <c r="A13" s="151" t="s">
        <v>7</v>
      </c>
      <c r="B13" s="149" t="s">
        <v>63</v>
      </c>
      <c r="C13" s="147" t="s">
        <v>91</v>
      </c>
      <c r="D13" s="141" t="s">
        <v>66</v>
      </c>
      <c r="E13" s="143"/>
      <c r="F13" s="145"/>
      <c r="G13" s="132"/>
    </row>
    <row r="14" spans="1:8" x14ac:dyDescent="0.25">
      <c r="A14" s="151"/>
      <c r="B14" s="149"/>
      <c r="C14" s="147"/>
      <c r="D14" s="141"/>
      <c r="E14" s="143"/>
      <c r="F14" s="145"/>
      <c r="G14" s="133"/>
    </row>
    <row r="15" spans="1:8" x14ac:dyDescent="0.25">
      <c r="A15" s="151"/>
      <c r="B15" s="149"/>
      <c r="C15" s="147"/>
      <c r="D15" s="141"/>
      <c r="E15" s="143"/>
      <c r="F15" s="145"/>
      <c r="G15" s="133"/>
    </row>
    <row r="16" spans="1:8" x14ac:dyDescent="0.25">
      <c r="A16" s="151"/>
      <c r="B16" s="149"/>
      <c r="C16" s="147"/>
      <c r="D16" s="141"/>
      <c r="E16" s="143"/>
      <c r="F16" s="145"/>
      <c r="G16" s="133"/>
    </row>
    <row r="17" spans="1:8" x14ac:dyDescent="0.25">
      <c r="A17" s="151"/>
      <c r="B17" s="149"/>
      <c r="C17" s="147"/>
      <c r="D17" s="141"/>
      <c r="E17" s="143"/>
      <c r="F17" s="145"/>
      <c r="G17" s="134"/>
    </row>
    <row r="18" spans="1:8" ht="157.15" customHeight="1" thickBot="1" x14ac:dyDescent="0.3">
      <c r="A18" s="152"/>
      <c r="B18" s="150"/>
      <c r="C18" s="148"/>
      <c r="D18" s="142"/>
      <c r="E18" s="144"/>
      <c r="F18" s="146"/>
      <c r="G18" s="135"/>
    </row>
    <row r="19" spans="1:8" s="14" customFormat="1" ht="13.9" customHeight="1" thickBot="1" x14ac:dyDescent="0.3">
      <c r="A19" s="65"/>
      <c r="B19" s="65"/>
      <c r="C19" s="66"/>
      <c r="D19" s="67"/>
      <c r="E19" s="67"/>
      <c r="F19" s="67"/>
    </row>
    <row r="20" spans="1:8" ht="27" customHeight="1" thickBot="1" x14ac:dyDescent="0.3">
      <c r="A20" s="159" t="s">
        <v>64</v>
      </c>
      <c r="B20" s="123"/>
      <c r="C20" s="123"/>
      <c r="D20" s="123"/>
      <c r="E20" s="123"/>
      <c r="F20" s="123"/>
      <c r="G20" s="109">
        <v>0.6</v>
      </c>
      <c r="H20" s="15"/>
    </row>
    <row r="21" spans="1:8" ht="18" customHeight="1" x14ac:dyDescent="0.25">
      <c r="A21" s="87" t="s">
        <v>12</v>
      </c>
      <c r="B21" s="153" t="s">
        <v>27</v>
      </c>
      <c r="C21" s="128"/>
      <c r="D21" s="128"/>
      <c r="E21" s="128"/>
      <c r="F21" s="128"/>
      <c r="G21" s="129"/>
      <c r="H21" s="15"/>
    </row>
    <row r="22" spans="1:8" x14ac:dyDescent="0.25">
      <c r="A22" s="70"/>
      <c r="B22" s="71"/>
      <c r="C22" s="93"/>
      <c r="D22" s="94" t="s">
        <v>49</v>
      </c>
      <c r="E22" s="164" t="s">
        <v>11</v>
      </c>
      <c r="F22" s="165"/>
      <c r="G22" s="72" t="s">
        <v>5</v>
      </c>
    </row>
    <row r="23" spans="1:8" ht="45" x14ac:dyDescent="0.25">
      <c r="A23" s="70" t="s">
        <v>75</v>
      </c>
      <c r="B23" s="169" t="s">
        <v>28</v>
      </c>
      <c r="C23" s="37" t="s">
        <v>71</v>
      </c>
      <c r="D23" s="52" t="s">
        <v>74</v>
      </c>
      <c r="E23" s="164"/>
      <c r="F23" s="168"/>
      <c r="G23" s="98"/>
    </row>
    <row r="24" spans="1:8" ht="30" x14ac:dyDescent="0.25">
      <c r="A24" s="70" t="s">
        <v>76</v>
      </c>
      <c r="B24" s="170"/>
      <c r="C24" s="37" t="s">
        <v>72</v>
      </c>
      <c r="D24" s="52" t="s">
        <v>74</v>
      </c>
      <c r="E24" s="164"/>
      <c r="F24" s="168"/>
      <c r="G24" s="98"/>
    </row>
    <row r="25" spans="1:8" ht="30" x14ac:dyDescent="0.25">
      <c r="A25" s="70" t="s">
        <v>77</v>
      </c>
      <c r="B25" s="170"/>
      <c r="C25" s="37" t="s">
        <v>73</v>
      </c>
      <c r="D25" s="52" t="s">
        <v>74</v>
      </c>
      <c r="E25" s="130"/>
      <c r="F25" s="131"/>
      <c r="G25" s="73"/>
      <c r="H25" s="15"/>
    </row>
    <row r="26" spans="1:8" ht="30" x14ac:dyDescent="0.25">
      <c r="A26" s="70" t="s">
        <v>15</v>
      </c>
      <c r="B26" s="170"/>
      <c r="C26" s="37" t="s">
        <v>43</v>
      </c>
      <c r="D26" s="52" t="s">
        <v>61</v>
      </c>
      <c r="E26" s="154"/>
      <c r="F26" s="155"/>
      <c r="G26" s="73"/>
    </row>
    <row r="27" spans="1:8" ht="45" x14ac:dyDescent="0.25">
      <c r="A27" s="70" t="s">
        <v>45</v>
      </c>
      <c r="B27" s="171"/>
      <c r="C27" s="37" t="s">
        <v>62</v>
      </c>
      <c r="D27" s="52" t="s">
        <v>2</v>
      </c>
      <c r="E27" s="139"/>
      <c r="F27" s="140"/>
      <c r="G27" s="74"/>
    </row>
    <row r="28" spans="1:8" ht="18.600000000000001" customHeight="1" x14ac:dyDescent="0.25">
      <c r="A28" s="87" t="s">
        <v>16</v>
      </c>
      <c r="B28" s="128" t="s">
        <v>13</v>
      </c>
      <c r="C28" s="128"/>
      <c r="D28" s="128"/>
      <c r="E28" s="128"/>
      <c r="F28" s="128"/>
      <c r="G28" s="129"/>
      <c r="H28" s="15"/>
    </row>
    <row r="29" spans="1:8" ht="45" x14ac:dyDescent="0.25">
      <c r="A29" s="70" t="s">
        <v>17</v>
      </c>
      <c r="B29" s="41" t="s">
        <v>25</v>
      </c>
      <c r="C29" s="36" t="s">
        <v>26</v>
      </c>
      <c r="D29" s="35" t="s">
        <v>32</v>
      </c>
      <c r="E29" s="167"/>
      <c r="F29" s="167"/>
      <c r="G29" s="74"/>
      <c r="H29" s="16"/>
    </row>
    <row r="30" spans="1:8" ht="64.150000000000006" customHeight="1" x14ac:dyDescent="0.25">
      <c r="A30" s="70" t="s">
        <v>46</v>
      </c>
      <c r="B30" s="39" t="s">
        <v>29</v>
      </c>
      <c r="C30" s="36" t="s">
        <v>67</v>
      </c>
      <c r="D30" s="35" t="s">
        <v>32</v>
      </c>
      <c r="E30" s="157"/>
      <c r="F30" s="157"/>
      <c r="G30" s="74"/>
    </row>
    <row r="31" spans="1:8" ht="75" x14ac:dyDescent="0.25">
      <c r="A31" s="70" t="s">
        <v>18</v>
      </c>
      <c r="B31" s="99" t="s">
        <v>42</v>
      </c>
      <c r="C31" s="37" t="s">
        <v>60</v>
      </c>
      <c r="D31" s="35" t="s">
        <v>32</v>
      </c>
      <c r="E31" s="166"/>
      <c r="F31" s="166"/>
      <c r="G31" s="74"/>
    </row>
    <row r="32" spans="1:8" ht="45" x14ac:dyDescent="0.25">
      <c r="A32" s="70" t="s">
        <v>44</v>
      </c>
      <c r="B32" s="40" t="s">
        <v>81</v>
      </c>
      <c r="C32" s="36" t="s">
        <v>82</v>
      </c>
      <c r="D32" s="35" t="s">
        <v>32</v>
      </c>
      <c r="E32" s="158"/>
      <c r="F32" s="158"/>
      <c r="G32" s="74"/>
    </row>
    <row r="33" spans="1:8" ht="80.45" customHeight="1" x14ac:dyDescent="0.25">
      <c r="A33" s="70" t="s">
        <v>51</v>
      </c>
      <c r="B33" s="111" t="s">
        <v>98</v>
      </c>
      <c r="C33" s="110" t="s">
        <v>99</v>
      </c>
      <c r="D33" s="35" t="s">
        <v>32</v>
      </c>
      <c r="E33" s="118"/>
      <c r="F33" s="172"/>
      <c r="G33" s="74"/>
    </row>
    <row r="34" spans="1:8" ht="52.15" customHeight="1" x14ac:dyDescent="0.25">
      <c r="A34" s="70" t="s">
        <v>100</v>
      </c>
      <c r="B34" s="13" t="s">
        <v>3</v>
      </c>
      <c r="C34" s="36" t="s">
        <v>68</v>
      </c>
      <c r="D34" s="35" t="s">
        <v>32</v>
      </c>
      <c r="E34" s="158"/>
      <c r="F34" s="158"/>
      <c r="G34" s="74"/>
    </row>
    <row r="35" spans="1:8" ht="16.899999999999999" customHeight="1" x14ac:dyDescent="0.25">
      <c r="A35" s="87" t="s">
        <v>19</v>
      </c>
      <c r="B35" s="160" t="s">
        <v>50</v>
      </c>
      <c r="C35" s="161"/>
      <c r="D35" s="161"/>
      <c r="E35" s="161"/>
      <c r="F35" s="161"/>
      <c r="G35" s="162"/>
      <c r="H35" s="15"/>
    </row>
    <row r="36" spans="1:8" ht="54.6" customHeight="1" x14ac:dyDescent="0.25">
      <c r="A36" s="51" t="s">
        <v>20</v>
      </c>
      <c r="B36" s="41" t="s">
        <v>69</v>
      </c>
      <c r="C36" s="38" t="s">
        <v>70</v>
      </c>
      <c r="D36" s="35" t="s">
        <v>32</v>
      </c>
      <c r="E36" s="163"/>
      <c r="F36" s="163"/>
      <c r="G36" s="74"/>
    </row>
    <row r="37" spans="1:8" ht="40.15" customHeight="1" thickBot="1" x14ac:dyDescent="0.3">
      <c r="A37" s="46" t="s">
        <v>21</v>
      </c>
      <c r="B37" s="75" t="s">
        <v>30</v>
      </c>
      <c r="C37" s="76" t="s">
        <v>48</v>
      </c>
      <c r="D37" s="77" t="s">
        <v>2</v>
      </c>
      <c r="E37" s="156"/>
      <c r="F37" s="156"/>
      <c r="G37" s="78"/>
    </row>
    <row r="44" spans="1:8" x14ac:dyDescent="0.25">
      <c r="C44" s="11"/>
      <c r="F44" s="12"/>
    </row>
    <row r="45" spans="1:8" x14ac:dyDescent="0.25">
      <c r="C45" s="9" t="s">
        <v>22</v>
      </c>
      <c r="F45" t="s">
        <v>23</v>
      </c>
    </row>
    <row r="50" ht="126" customHeight="1" x14ac:dyDescent="0.25"/>
  </sheetData>
  <mergeCells count="36">
    <mergeCell ref="E37:F37"/>
    <mergeCell ref="E30:F30"/>
    <mergeCell ref="E32:F32"/>
    <mergeCell ref="E34:F34"/>
    <mergeCell ref="A20:F20"/>
    <mergeCell ref="B35:G35"/>
    <mergeCell ref="E36:F36"/>
    <mergeCell ref="E22:F22"/>
    <mergeCell ref="E31:F31"/>
    <mergeCell ref="E29:F29"/>
    <mergeCell ref="E23:F23"/>
    <mergeCell ref="E24:F24"/>
    <mergeCell ref="B23:B27"/>
    <mergeCell ref="E33:F33"/>
    <mergeCell ref="E9:F9"/>
    <mergeCell ref="B28:G28"/>
    <mergeCell ref="E25:F25"/>
    <mergeCell ref="G13:G18"/>
    <mergeCell ref="A11:F11"/>
    <mergeCell ref="E27:F27"/>
    <mergeCell ref="D13:D18"/>
    <mergeCell ref="E13:E18"/>
    <mergeCell ref="F13:F18"/>
    <mergeCell ref="C13:C18"/>
    <mergeCell ref="B13:B18"/>
    <mergeCell ref="A13:A18"/>
    <mergeCell ref="B21:G21"/>
    <mergeCell ref="E26:F26"/>
    <mergeCell ref="A1:G2"/>
    <mergeCell ref="E5:F5"/>
    <mergeCell ref="E6:F6"/>
    <mergeCell ref="E7:F7"/>
    <mergeCell ref="A6:A8"/>
    <mergeCell ref="A4:F4"/>
    <mergeCell ref="B6:B8"/>
    <mergeCell ref="E8:F8"/>
  </mergeCells>
  <pageMargins left="0.23622047244094491" right="0.23622047244094491" top="0.74803149606299213" bottom="0.74803149606299213" header="0.31496062992125984" footer="0.31496062992125984"/>
  <pageSetup paperSize="9" scale="49" fitToHeight="0" orientation="portrait" r:id="rId1"/>
  <headerFooter>
    <oddFoote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
  <sheetViews>
    <sheetView workbookViewId="0">
      <selection activeCell="C6" sqref="C6:D9"/>
    </sheetView>
  </sheetViews>
  <sheetFormatPr baseColWidth="10" defaultRowHeight="15" x14ac:dyDescent="0.25"/>
  <cols>
    <col min="1" max="1" width="10.7109375" bestFit="1" customWidth="1"/>
    <col min="2" max="2" width="11.28515625" bestFit="1" customWidth="1"/>
    <col min="4" max="4" width="81.5703125" customWidth="1"/>
  </cols>
  <sheetData>
    <row r="1" spans="1:4" x14ac:dyDescent="0.25">
      <c r="A1" s="187" t="s">
        <v>33</v>
      </c>
      <c r="B1" s="187"/>
      <c r="C1" s="187"/>
      <c r="D1" s="187"/>
    </row>
    <row r="2" spans="1:4" x14ac:dyDescent="0.25">
      <c r="B2" s="18"/>
    </row>
    <row r="3" spans="1:4" ht="108.6" customHeight="1" x14ac:dyDescent="0.25">
      <c r="A3" s="59" t="s">
        <v>47</v>
      </c>
      <c r="B3" s="59" t="s">
        <v>55</v>
      </c>
      <c r="C3" s="188" t="s">
        <v>101</v>
      </c>
      <c r="D3" s="188"/>
    </row>
    <row r="4" spans="1:4" x14ac:dyDescent="0.25">
      <c r="A4" s="79" t="s">
        <v>2</v>
      </c>
      <c r="B4" s="80" t="s">
        <v>97</v>
      </c>
      <c r="C4" s="185" t="s">
        <v>96</v>
      </c>
      <c r="D4" s="186"/>
    </row>
    <row r="5" spans="1:4" ht="214.9" customHeight="1" x14ac:dyDescent="0.25">
      <c r="A5" s="19" t="s">
        <v>34</v>
      </c>
      <c r="B5" s="20" t="s">
        <v>95</v>
      </c>
      <c r="C5" s="189" t="s">
        <v>94</v>
      </c>
      <c r="D5" s="190"/>
    </row>
    <row r="6" spans="1:4" x14ac:dyDescent="0.25">
      <c r="A6" s="173" t="s">
        <v>35</v>
      </c>
      <c r="B6" s="176" t="s">
        <v>93</v>
      </c>
      <c r="C6" s="179" t="s">
        <v>92</v>
      </c>
      <c r="D6" s="180"/>
    </row>
    <row r="7" spans="1:4" x14ac:dyDescent="0.25">
      <c r="A7" s="174"/>
      <c r="B7" s="177"/>
      <c r="C7" s="181"/>
      <c r="D7" s="182"/>
    </row>
    <row r="8" spans="1:4" x14ac:dyDescent="0.25">
      <c r="A8" s="174"/>
      <c r="B8" s="177"/>
      <c r="C8" s="181"/>
      <c r="D8" s="182"/>
    </row>
    <row r="9" spans="1:4" ht="180.6" customHeight="1" x14ac:dyDescent="0.25">
      <c r="A9" s="174"/>
      <c r="B9" s="177"/>
      <c r="C9" s="183"/>
      <c r="D9" s="184"/>
    </row>
    <row r="10" spans="1:4" ht="22.15" customHeight="1" x14ac:dyDescent="0.25">
      <c r="A10" s="173" t="s">
        <v>36</v>
      </c>
      <c r="B10" s="176" t="s">
        <v>55</v>
      </c>
      <c r="C10" s="179" t="s">
        <v>102</v>
      </c>
      <c r="D10" s="180"/>
    </row>
    <row r="11" spans="1:4" x14ac:dyDescent="0.25">
      <c r="A11" s="174"/>
      <c r="B11" s="177"/>
      <c r="C11" s="181"/>
      <c r="D11" s="182"/>
    </row>
    <row r="12" spans="1:4" x14ac:dyDescent="0.25">
      <c r="A12" s="174"/>
      <c r="B12" s="177"/>
      <c r="C12" s="181"/>
      <c r="D12" s="182"/>
    </row>
    <row r="13" spans="1:4" ht="180.6" customHeight="1" x14ac:dyDescent="0.25">
      <c r="A13" s="175"/>
      <c r="B13" s="178"/>
      <c r="C13" s="183"/>
      <c r="D13" s="184"/>
    </row>
  </sheetData>
  <mergeCells count="10">
    <mergeCell ref="A10:A13"/>
    <mergeCell ref="B10:B13"/>
    <mergeCell ref="C10:D13"/>
    <mergeCell ref="C4:D4"/>
    <mergeCell ref="A1:D1"/>
    <mergeCell ref="C3:D3"/>
    <mergeCell ref="C5:D5"/>
    <mergeCell ref="A6:A9"/>
    <mergeCell ref="B6:B9"/>
    <mergeCell ref="C6:D9"/>
  </mergeCells>
  <pageMargins left="0.7" right="0.7" top="0.78740157499999996" bottom="0.78740157499999996" header="0.3" footer="0.3"/>
  <pageSetup paperSize="9" scale="7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workbookViewId="0">
      <selection activeCell="B35" sqref="B35"/>
    </sheetView>
  </sheetViews>
  <sheetFormatPr baseColWidth="10" defaultRowHeight="15" x14ac:dyDescent="0.25"/>
  <cols>
    <col min="1" max="1" width="6.5703125" customWidth="1"/>
    <col min="2" max="2" width="48.28515625" style="21" customWidth="1"/>
    <col min="3" max="3" width="12.7109375" customWidth="1"/>
    <col min="4" max="7" width="18.140625" customWidth="1"/>
  </cols>
  <sheetData>
    <row r="1" spans="1:7" x14ac:dyDescent="0.25">
      <c r="A1" s="34" t="s">
        <v>41</v>
      </c>
      <c r="B1" s="34"/>
      <c r="C1" s="33"/>
      <c r="D1" s="33"/>
      <c r="E1" s="33"/>
      <c r="F1" s="33"/>
      <c r="G1" s="33"/>
    </row>
    <row r="2" spans="1:7" x14ac:dyDescent="0.25">
      <c r="D2" s="81" t="s">
        <v>84</v>
      </c>
      <c r="E2" s="81" t="s">
        <v>85</v>
      </c>
      <c r="F2" s="81" t="s">
        <v>86</v>
      </c>
      <c r="G2" s="81" t="s">
        <v>39</v>
      </c>
    </row>
    <row r="3" spans="1:7" ht="24" x14ac:dyDescent="0.25">
      <c r="A3" s="194" t="s">
        <v>89</v>
      </c>
      <c r="B3" s="194"/>
      <c r="C3" s="81" t="s">
        <v>40</v>
      </c>
      <c r="D3" s="196" t="s">
        <v>56</v>
      </c>
      <c r="E3" s="197"/>
      <c r="F3" s="198"/>
      <c r="G3" s="104"/>
    </row>
    <row r="4" spans="1:7" x14ac:dyDescent="0.25">
      <c r="A4" s="195" t="s">
        <v>58</v>
      </c>
      <c r="B4" s="195"/>
      <c r="C4" s="29"/>
      <c r="D4" s="29"/>
      <c r="E4" s="29"/>
      <c r="F4" s="29"/>
      <c r="G4" s="29"/>
    </row>
    <row r="5" spans="1:7" x14ac:dyDescent="0.25">
      <c r="A5" s="28"/>
      <c r="B5" s="27" t="s">
        <v>57</v>
      </c>
      <c r="C5" s="26">
        <v>200</v>
      </c>
      <c r="D5" s="26"/>
      <c r="E5" s="26"/>
      <c r="F5" s="26"/>
      <c r="G5" s="26"/>
    </row>
    <row r="6" spans="1:7" x14ac:dyDescent="0.25">
      <c r="A6" s="199" t="s">
        <v>59</v>
      </c>
      <c r="B6" s="199"/>
      <c r="C6" s="101">
        <f>SUM(C5)</f>
        <v>200</v>
      </c>
      <c r="D6" s="101">
        <f>D5</f>
        <v>0</v>
      </c>
      <c r="E6" s="101">
        <f t="shared" ref="E6:F6" si="0">E5</f>
        <v>0</v>
      </c>
      <c r="F6" s="101">
        <f t="shared" si="0"/>
        <v>0</v>
      </c>
      <c r="G6" s="106"/>
    </row>
    <row r="8" spans="1:7" ht="24" x14ac:dyDescent="0.25">
      <c r="A8" s="194" t="s">
        <v>90</v>
      </c>
      <c r="B8" s="194"/>
      <c r="C8" s="81" t="s">
        <v>40</v>
      </c>
      <c r="D8" s="196" t="s">
        <v>56</v>
      </c>
      <c r="E8" s="197"/>
      <c r="F8" s="198"/>
      <c r="G8" s="104"/>
    </row>
    <row r="9" spans="1:7" x14ac:dyDescent="0.25">
      <c r="A9" s="195" t="s">
        <v>87</v>
      </c>
      <c r="B9" s="195"/>
      <c r="C9" s="29"/>
      <c r="D9" s="29"/>
      <c r="E9" s="29"/>
      <c r="F9" s="29"/>
      <c r="G9" s="29"/>
    </row>
    <row r="10" spans="1:7" x14ac:dyDescent="0.25">
      <c r="A10" s="32" t="s">
        <v>75</v>
      </c>
      <c r="B10" s="30" t="s">
        <v>78</v>
      </c>
      <c r="C10" s="26">
        <v>40</v>
      </c>
      <c r="D10" s="58"/>
      <c r="E10" s="58"/>
      <c r="F10" s="58"/>
      <c r="G10" s="58"/>
    </row>
    <row r="11" spans="1:7" x14ac:dyDescent="0.25">
      <c r="A11" s="32" t="s">
        <v>76</v>
      </c>
      <c r="B11" s="30" t="s">
        <v>79</v>
      </c>
      <c r="C11" s="26">
        <v>40</v>
      </c>
      <c r="D11" s="26"/>
      <c r="E11" s="26"/>
      <c r="F11" s="26"/>
      <c r="G11" s="26"/>
    </row>
    <row r="12" spans="1:7" x14ac:dyDescent="0.25">
      <c r="A12" s="32" t="s">
        <v>77</v>
      </c>
      <c r="B12" s="30" t="s">
        <v>80</v>
      </c>
      <c r="C12" s="26">
        <v>40</v>
      </c>
      <c r="D12" s="26"/>
      <c r="E12" s="26"/>
      <c r="F12" s="26"/>
      <c r="G12" s="26"/>
    </row>
    <row r="13" spans="1:7" x14ac:dyDescent="0.25">
      <c r="A13" s="31" t="s">
        <v>15</v>
      </c>
      <c r="B13" s="30" t="s">
        <v>38</v>
      </c>
      <c r="C13" s="26">
        <v>20</v>
      </c>
      <c r="D13" s="26"/>
      <c r="E13" s="26"/>
      <c r="F13" s="26"/>
      <c r="G13" s="26"/>
    </row>
    <row r="14" spans="1:7" x14ac:dyDescent="0.25">
      <c r="A14" s="54" t="s">
        <v>45</v>
      </c>
      <c r="B14" s="53" t="s">
        <v>53</v>
      </c>
      <c r="C14" s="10">
        <v>10</v>
      </c>
      <c r="D14" s="97"/>
      <c r="E14" s="97"/>
      <c r="F14" s="97"/>
      <c r="G14" s="103"/>
    </row>
    <row r="15" spans="1:7" x14ac:dyDescent="0.25">
      <c r="A15" s="102" t="s">
        <v>59</v>
      </c>
      <c r="B15" s="102"/>
      <c r="C15" s="101">
        <f>SUM(C10:C14)</f>
        <v>150</v>
      </c>
      <c r="D15" s="101">
        <f>SUM(D10:D14)</f>
        <v>0</v>
      </c>
      <c r="E15" s="101">
        <f t="shared" ref="E15:F15" si="1">SUM(E10:E14)</f>
        <v>0</v>
      </c>
      <c r="F15" s="101">
        <f t="shared" si="1"/>
        <v>0</v>
      </c>
      <c r="G15" s="105"/>
    </row>
    <row r="17" spans="1:7" x14ac:dyDescent="0.25">
      <c r="A17" s="192" t="s">
        <v>52</v>
      </c>
      <c r="B17" s="193"/>
      <c r="C17" s="29"/>
      <c r="D17" s="29"/>
      <c r="E17" s="29"/>
      <c r="F17" s="29"/>
      <c r="G17" s="29"/>
    </row>
    <row r="18" spans="1:7" x14ac:dyDescent="0.25">
      <c r="A18" s="55" t="s">
        <v>17</v>
      </c>
      <c r="B18" s="56" t="s">
        <v>25</v>
      </c>
      <c r="C18" s="57">
        <v>20</v>
      </c>
      <c r="D18" s="57"/>
      <c r="E18" s="57"/>
      <c r="F18" s="57"/>
      <c r="G18" s="57"/>
    </row>
    <row r="19" spans="1:7" x14ac:dyDescent="0.25">
      <c r="A19" s="55" t="s">
        <v>46</v>
      </c>
      <c r="B19" s="56" t="s">
        <v>29</v>
      </c>
      <c r="C19" s="57">
        <v>20</v>
      </c>
      <c r="D19" s="57"/>
      <c r="E19" s="57"/>
      <c r="F19" s="57"/>
      <c r="G19" s="57"/>
    </row>
    <row r="20" spans="1:7" x14ac:dyDescent="0.25">
      <c r="A20" s="55" t="s">
        <v>18</v>
      </c>
      <c r="B20" s="56" t="s">
        <v>42</v>
      </c>
      <c r="C20" s="57">
        <v>20</v>
      </c>
      <c r="D20" s="57"/>
      <c r="E20" s="57"/>
      <c r="F20" s="57"/>
      <c r="G20" s="57"/>
    </row>
    <row r="21" spans="1:7" x14ac:dyDescent="0.25">
      <c r="A21" s="55" t="s">
        <v>44</v>
      </c>
      <c r="B21" s="56" t="s">
        <v>83</v>
      </c>
      <c r="C21" s="57">
        <v>20</v>
      </c>
      <c r="D21" s="57"/>
      <c r="E21" s="57"/>
      <c r="F21" s="57"/>
      <c r="G21" s="57"/>
    </row>
    <row r="22" spans="1:7" x14ac:dyDescent="0.25">
      <c r="A22" s="55" t="s">
        <v>51</v>
      </c>
      <c r="B22" s="56" t="s">
        <v>98</v>
      </c>
      <c r="C22" s="57">
        <v>20</v>
      </c>
      <c r="D22" s="57"/>
      <c r="E22" s="57"/>
      <c r="F22" s="57"/>
      <c r="G22" s="57"/>
    </row>
    <row r="23" spans="1:7" x14ac:dyDescent="0.25">
      <c r="A23" s="55" t="s">
        <v>100</v>
      </c>
      <c r="B23" s="56" t="s">
        <v>3</v>
      </c>
      <c r="C23" s="57">
        <v>20</v>
      </c>
      <c r="D23" s="57"/>
      <c r="E23" s="57"/>
      <c r="F23" s="57"/>
      <c r="G23" s="57"/>
    </row>
    <row r="24" spans="1:7" x14ac:dyDescent="0.25">
      <c r="A24" s="102" t="s">
        <v>59</v>
      </c>
      <c r="B24" s="102"/>
      <c r="C24" s="101">
        <f>SUM(C18:C23)</f>
        <v>120</v>
      </c>
      <c r="D24" s="101">
        <f>SUM(D18:D23)</f>
        <v>0</v>
      </c>
      <c r="E24" s="101">
        <f>SUM(E18:E23)</f>
        <v>0</v>
      </c>
      <c r="F24" s="101">
        <f>SUM(F18:F23)</f>
        <v>0</v>
      </c>
      <c r="G24" s="105"/>
    </row>
    <row r="25" spans="1:7" x14ac:dyDescent="0.25">
      <c r="B25" s="25"/>
      <c r="C25" s="24"/>
      <c r="D25" s="24"/>
      <c r="E25" s="24"/>
      <c r="F25" s="24"/>
      <c r="G25" s="24"/>
    </row>
    <row r="26" spans="1:7" x14ac:dyDescent="0.25">
      <c r="A26" s="192" t="s">
        <v>54</v>
      </c>
      <c r="B26" s="193"/>
      <c r="C26" s="29"/>
      <c r="D26" s="29"/>
      <c r="E26" s="29"/>
      <c r="F26" s="29"/>
      <c r="G26" s="29"/>
    </row>
    <row r="27" spans="1:7" x14ac:dyDescent="0.25">
      <c r="A27" s="107" t="s">
        <v>20</v>
      </c>
      <c r="B27" s="56" t="s">
        <v>4</v>
      </c>
      <c r="C27" s="58">
        <v>20</v>
      </c>
      <c r="D27" s="58"/>
      <c r="E27" s="58"/>
      <c r="F27" s="58"/>
      <c r="G27" s="58"/>
    </row>
    <row r="28" spans="1:7" x14ac:dyDescent="0.25">
      <c r="A28" s="107" t="s">
        <v>21</v>
      </c>
      <c r="B28" s="56" t="s">
        <v>30</v>
      </c>
      <c r="C28" s="10">
        <v>10</v>
      </c>
      <c r="D28" s="58"/>
      <c r="E28" s="58"/>
      <c r="F28" s="58"/>
      <c r="G28" s="58"/>
    </row>
    <row r="29" spans="1:7" x14ac:dyDescent="0.25">
      <c r="A29" s="102" t="s">
        <v>59</v>
      </c>
      <c r="B29" s="102"/>
      <c r="C29" s="101">
        <f>SUM(C27:C28)</f>
        <v>30</v>
      </c>
      <c r="D29" s="101">
        <f>SUM(D27:D28)</f>
        <v>0</v>
      </c>
      <c r="E29" s="101">
        <f t="shared" ref="E29:F29" si="2">SUM(E27:E28)</f>
        <v>0</v>
      </c>
      <c r="F29" s="101">
        <f t="shared" si="2"/>
        <v>0</v>
      </c>
      <c r="G29" s="105"/>
    </row>
    <row r="31" spans="1:7" ht="24" x14ac:dyDescent="0.25">
      <c r="A31" s="88" t="s">
        <v>65</v>
      </c>
      <c r="B31" s="88"/>
      <c r="C31" s="81" t="s">
        <v>40</v>
      </c>
      <c r="D31" s="196" t="s">
        <v>56</v>
      </c>
      <c r="E31" s="197"/>
      <c r="F31" s="197"/>
      <c r="G31" s="198"/>
    </row>
    <row r="32" spans="1:7" x14ac:dyDescent="0.25">
      <c r="A32" s="82"/>
      <c r="B32" s="84" t="s">
        <v>89</v>
      </c>
      <c r="C32" s="89">
        <f>C5</f>
        <v>200</v>
      </c>
      <c r="D32" s="97">
        <f>D6</f>
        <v>0</v>
      </c>
      <c r="E32" s="97">
        <f>E6</f>
        <v>0</v>
      </c>
      <c r="F32" s="97">
        <f>F6</f>
        <v>0</v>
      </c>
      <c r="G32" s="103"/>
    </row>
    <row r="33" spans="1:7" x14ac:dyDescent="0.25">
      <c r="A33" s="83"/>
      <c r="B33" s="85" t="s">
        <v>90</v>
      </c>
      <c r="C33" s="89">
        <f>SUM(C29+C24+C15)</f>
        <v>300</v>
      </c>
      <c r="D33" s="97">
        <f>D29+D24+D15</f>
        <v>0</v>
      </c>
      <c r="E33" s="97">
        <f>E29+E24+E15</f>
        <v>0</v>
      </c>
      <c r="F33" s="97">
        <f>F29+F24+F15</f>
        <v>0</v>
      </c>
      <c r="G33" s="103"/>
    </row>
    <row r="34" spans="1:7" x14ac:dyDescent="0.25">
      <c r="A34" s="191" t="s">
        <v>37</v>
      </c>
      <c r="B34" s="191"/>
      <c r="C34" s="23">
        <f>SUM(C29+C24+C15+C6)</f>
        <v>500</v>
      </c>
      <c r="D34" s="22">
        <f>SUM(D32:D33)</f>
        <v>0</v>
      </c>
      <c r="E34" s="22">
        <f t="shared" ref="E34:F34" si="3">SUM(E32:E33)</f>
        <v>0</v>
      </c>
      <c r="F34" s="22">
        <f t="shared" si="3"/>
        <v>0</v>
      </c>
      <c r="G34" s="22"/>
    </row>
    <row r="36" spans="1:7" x14ac:dyDescent="0.25">
      <c r="A36" s="15"/>
      <c r="B36" s="60"/>
      <c r="C36" s="15"/>
      <c r="D36" s="15"/>
      <c r="E36" s="15"/>
      <c r="F36" s="15"/>
      <c r="G36" s="15"/>
    </row>
    <row r="37" spans="1:7" x14ac:dyDescent="0.25">
      <c r="A37" s="15"/>
      <c r="B37" s="60"/>
      <c r="C37" s="15"/>
      <c r="D37" s="15"/>
      <c r="E37" s="15"/>
      <c r="F37" s="15"/>
      <c r="G37" s="15"/>
    </row>
    <row r="38" spans="1:7" x14ac:dyDescent="0.25">
      <c r="A38" s="15"/>
      <c r="B38" s="60"/>
      <c r="C38" s="100"/>
      <c r="D38" s="15"/>
      <c r="E38" s="15"/>
      <c r="F38" s="15"/>
      <c r="G38" s="15"/>
    </row>
    <row r="39" spans="1:7" x14ac:dyDescent="0.25">
      <c r="A39" s="15"/>
      <c r="B39" s="60"/>
      <c r="C39" s="100"/>
      <c r="D39" s="15"/>
      <c r="E39" s="15"/>
      <c r="F39" s="15"/>
      <c r="G39" s="15"/>
    </row>
  </sheetData>
  <mergeCells count="11">
    <mergeCell ref="D31:G31"/>
    <mergeCell ref="D3:F3"/>
    <mergeCell ref="D8:F8"/>
    <mergeCell ref="A3:B3"/>
    <mergeCell ref="A4:B4"/>
    <mergeCell ref="A6:B6"/>
    <mergeCell ref="A34:B34"/>
    <mergeCell ref="A17:B17"/>
    <mergeCell ref="A26:B26"/>
    <mergeCell ref="A8:B8"/>
    <mergeCell ref="A9:B9"/>
  </mergeCells>
  <pageMargins left="0.25" right="0.25" top="0.75" bottom="0.75" header="0.3" footer="0.3"/>
  <pageSetup paperSize="9" scale="93" fitToWidth="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Leistungen </vt:lpstr>
      <vt:lpstr>Erläuterung_Bewertungsmtrix</vt:lpstr>
      <vt:lpstr>Bewertungsmatrix</vt:lpstr>
      <vt:lpstr>'Leistungen '!Drucktitel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Krattenmacher, Michael</dc:creator>
  <cp:lastModifiedBy>LesnerM</cp:lastModifiedBy>
  <cp:lastPrinted>2024-03-07T08:23:57Z</cp:lastPrinted>
  <dcterms:created xsi:type="dcterms:W3CDTF">2021-02-04T10:31:31Z</dcterms:created>
  <dcterms:modified xsi:type="dcterms:W3CDTF">2024-03-07T08:24:01Z</dcterms:modified>
</cp:coreProperties>
</file>